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30" windowWidth="20115" windowHeight="7755"/>
  </bookViews>
  <sheets>
    <sheet name="TEST" sheetId="1" r:id="rId1"/>
  </sheets>
  <calcPr calcId="145621"/>
</workbook>
</file>

<file path=xl/calcChain.xml><?xml version="1.0" encoding="utf-8"?>
<calcChain xmlns="http://schemas.openxmlformats.org/spreadsheetml/2006/main">
  <c r="E45" i="1" l="1"/>
  <c r="F45" i="1" s="1"/>
  <c r="E46" i="1" l="1"/>
  <c r="E47" i="1"/>
  <c r="E48" i="1"/>
  <c r="F46" i="1" l="1"/>
  <c r="F48" i="1"/>
  <c r="F47" i="1"/>
  <c r="C46" i="1"/>
  <c r="C45" i="1"/>
  <c r="C48" i="1"/>
  <c r="C47" i="1"/>
  <c r="G46" i="1" l="1"/>
  <c r="G48" i="1"/>
  <c r="G45" i="1"/>
  <c r="G47" i="1"/>
  <c r="E49" i="1"/>
  <c r="C49" i="1"/>
  <c r="D45" i="1" l="1"/>
  <c r="D48" i="1"/>
  <c r="D47" i="1"/>
  <c r="D46" i="1"/>
</calcChain>
</file>

<file path=xl/sharedStrings.xml><?xml version="1.0" encoding="utf-8"?>
<sst xmlns="http://schemas.openxmlformats.org/spreadsheetml/2006/main" count="52" uniqueCount="52">
  <si>
    <t>Me cuesta hacer cosas que me beneficien a mí si perjudican a otras personas.</t>
  </si>
  <si>
    <t>Cuando tomo decisiones, me cercioro de no generar afectación ni incomodidad a otros.</t>
  </si>
  <si>
    <t>NUNCA</t>
  </si>
  <si>
    <t>ALGUNA VEZ</t>
  </si>
  <si>
    <t>SIEMPRE</t>
  </si>
  <si>
    <t>FRECUENTEMENTE</t>
  </si>
  <si>
    <t>COLABORADOR</t>
  </si>
  <si>
    <t>SERVICIAL SOCIAL</t>
  </si>
  <si>
    <t>OCASIONALMENTE</t>
  </si>
  <si>
    <t>֍</t>
  </si>
  <si>
    <t>SERVIDIL</t>
  </si>
  <si>
    <t>SERVICIAL NATURAL</t>
  </si>
  <si>
    <t>Usted se encuentra en un nivel:</t>
  </si>
  <si>
    <t>Cuando saludo a la gente con quien siento confianza, le aprieto su mano con las dos mías, lo saludo con una palmada en la espalda o le doy un abrazo.</t>
  </si>
  <si>
    <t>He pensado en renuciar a competir en un puesto de trabajo ahelado, porque sé que mi compañero supera mis habilidades, o porque creo que él lo merece y porque creo que será buen jefe.</t>
  </si>
  <si>
    <t>Cuando mi vuelo se retraza y se ve obligado a cancelar, mi reacción es llamar a la aerolínea para exigir que me resuelvan el inconveniente con prontitud, mostrándoles mi enfado, porque considero que es obligación de la aerolínea garantizar mi tiempo de salida.</t>
  </si>
  <si>
    <t>Cuando me sirvo una bebida caliente en la oficina (o en la institución), generalmente me preparo otra bebida más, para ofrecércela a un compañero, así él no la haya solicitado.</t>
  </si>
  <si>
    <t>Pienso que NO me gusta pedir favores para no sentirme comprometido después.</t>
  </si>
  <si>
    <t>Pienso que mi infancia fue feliz.</t>
  </si>
  <si>
    <t>Pienso que es mejor Tener amigos a tener plata.</t>
  </si>
  <si>
    <t>Siento que cargo con la responsabilidad de toda mi familia.</t>
  </si>
  <si>
    <t>Las personas me aburren cuando repiten una y otra vez la misma historia.</t>
  </si>
  <si>
    <t>El cliente siempre tiene la razón.</t>
  </si>
  <si>
    <t>Si un compañero de trabajo, quien no es mi jefe, me pide 20 minutos al finalizar ese día para que le ayude con una actividad, mi primera reacción es hacerle saber que cuenta con mi ayuda para mañana a primera hora, sin haber indagado en su tarea, y así yo poder llegar temprano a mi casa.</t>
  </si>
  <si>
    <t>He dedicado mi tiempo para ayudar a alguna persona de la calle, más allá que con dinero.</t>
  </si>
  <si>
    <t>Si solicitan a un grupo de personas cambiarse hacia otra fila, me propongo a ganar una posición más adelante, reaccionando más rápido y desplazando a los otros a puestos detras de mí.</t>
  </si>
  <si>
    <t>Si un conductor no me permite acceder a la fila en un cruce permitido, y más adelante me lo encuentro, pero ahora es él quien pide el paso, me niego a dárselo como una forma de represalia o de enseñanza.</t>
  </si>
  <si>
    <t>Sé que he llegado donde estoy sin ayuda de nadie y por mis propios méritos.</t>
  </si>
  <si>
    <t>Me cercioro que la gente sepa que participé de una tarea que resultó exitosa.</t>
  </si>
  <si>
    <t>Siento que la gente me percibe como un lider comprensivo.</t>
  </si>
  <si>
    <t>Cuando sobra comida a domicilio, la comparto con los porteros de la unidad residencial, con los vigilantes de la cuadra, con los vecinos o con otras personas que trabajan cerca a mi vivienda.</t>
  </si>
  <si>
    <t>Pienso que los perritos (animales) deben tener los mismos derechos al de los seres humanos.</t>
  </si>
  <si>
    <t>Estoy dispuesto a ayudar con sacrificio a un desconocido por el tiempo que sea necesario.</t>
  </si>
  <si>
    <t>Suelo acabar llorando cuando los demás lloran.</t>
  </si>
  <si>
    <t>Cuando escucho los problemas de otras personas, mi mente tiende a buscar soluciones para ellos.</t>
  </si>
  <si>
    <t>Tengo la sensación de que he perdido oportunidades en mi vida por atender los deseos de otros.</t>
  </si>
  <si>
    <t>Me cuesta trabajo responderle a la gente con un NO.</t>
  </si>
  <si>
    <t>Me niego a prestar ayuda con facilidad, si me obliga a sacrificar mi confort.</t>
  </si>
  <si>
    <t>Cuando niño, mis padres me daban las buenas noches expresados con besos y fuertes abrazos.</t>
  </si>
  <si>
    <t>si tengo un problema me gusta comentarlo con alguna persona.</t>
  </si>
  <si>
    <t>Pienso que todos los problemas en la vida tienen solución.</t>
  </si>
  <si>
    <t>Cuando alguien en el trabajo o en el estudio necesita una colaboración, me ofrezco voluntariamente a ayudarlo.</t>
  </si>
  <si>
    <t>Cuando alguien en el trabajo o en el estudio necesita una colaboración, me cercioro que mi trabajo no se retrase para decidir ayudarlo, voluntariamente.</t>
  </si>
  <si>
    <t>Siento que mantener una estabilidad laboral es lo más importante en el bienestar profesional.</t>
  </si>
  <si>
    <t>Me río a carcajadas.</t>
  </si>
  <si>
    <t>Le sonrío a los clientes.</t>
  </si>
  <si>
    <t>Cuando atiendo la llamada de un cliente, sonrío, así él no me esté observando.</t>
  </si>
  <si>
    <t>Soy egoísta.</t>
  </si>
  <si>
    <r>
      <t>Apreciado lector, el siguiente test le ayudará a identificar su nivel de aprociación al servicio, luego de hacerlo reflexionar sobre cómo ha sido exposición a diferentes escenarios de la vida personal y social. Para esto, usted debe leer las siguientes 40 preguntas y seleccionar para cada de ellas la respuesta que considere más adecuada de acuerdo a su op</t>
    </r>
    <r>
      <rPr>
        <sz val="12"/>
        <rFont val="Arial"/>
        <family val="2"/>
      </rPr>
      <t>inión: "nunca", "alguna vez", "ocasionalmente", "frecuentemente" o "siempre"</t>
    </r>
    <r>
      <rPr>
        <sz val="12"/>
        <color theme="1"/>
        <rFont val="Arial"/>
        <family val="2"/>
      </rPr>
      <t xml:space="preserve">. en total, debe haber completado las </t>
    </r>
    <r>
      <rPr>
        <sz val="12"/>
        <color theme="9" tint="-0.249977111117893"/>
        <rFont val="Arial"/>
        <family val="2"/>
      </rPr>
      <t>40 preguntas</t>
    </r>
    <r>
      <rPr>
        <sz val="12"/>
        <color theme="1"/>
        <rFont val="Arial"/>
        <family val="2"/>
      </rPr>
      <t xml:space="preserve">, </t>
    </r>
    <r>
      <rPr>
        <sz val="12"/>
        <color theme="9" tint="-0.249977111117893"/>
        <rFont val="Arial"/>
        <family val="2"/>
      </rPr>
      <t>rellenado con una "X" una sola respuesta por cada línea</t>
    </r>
    <r>
      <rPr>
        <sz val="12"/>
        <color theme="1"/>
        <rFont val="Arial"/>
        <family val="2"/>
      </rPr>
      <t>. Espero que reconozca su buen nivel de sinceridad y autoconocimiento.</t>
    </r>
  </si>
  <si>
    <t>Espero que todos mis buenos resultados sean reconocidos y exaltados por el jefe (o el entrenador); sino me incomodo o molesto.</t>
  </si>
  <si>
    <t>Me gusta relacionarme con gente que acabo de conocer.</t>
  </si>
  <si>
    <t>Le sonrío a los compañeros de trabajo y de estudio.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</si>
</sst>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sz val="11"/>
      <color theme="0"/>
      <name val="Calibri"/>
      <family val="2"/>
      <scheme val="minor"/>
    </font>
    <font>
      <b/>
      <sz val="11"/>
      <color theme="0"/>
      <name val="Malgun Gothic"/>
      <family val="2"/>
    </font>
    <font>
      <sz val="28"/>
      <color theme="1"/>
      <name val="Calibri"/>
      <family val="2"/>
      <scheme val="minor"/>
    </font>
    <font>
      <sz val="10"/>
      <color theme="1"/>
      <name val="Calibri"/>
      <family val="2"/>
      <scheme val="minor"/>
    </font>
    <font>
      <sz val="10"/>
      <color theme="0"/>
      <name val="Calibri"/>
      <family val="2"/>
      <scheme val="minor"/>
    </font>
    <font>
      <sz val="11"/>
      <color theme="0"/>
      <name val="Calibri"/>
      <family val="2"/>
    </font>
    <font>
      <sz val="12"/>
      <color theme="1"/>
      <name val="Malgun Gothic"/>
      <family val="2"/>
    </font>
    <font>
      <sz val="12"/>
      <color theme="1"/>
      <name val="Arial"/>
      <family val="2"/>
    </font>
    <font>
      <sz val="12"/>
      <name val="Arial"/>
      <family val="2"/>
    </font>
    <font>
      <sz val="12"/>
      <color theme="9" tint="-0.249977111117893"/>
      <name val="Arial"/>
      <family val="2"/>
    </font>
    <font>
      <b/>
      <sz val="10"/>
      <color theme="1"/>
      <name val="Arial"/>
      <family val="2"/>
    </font>
    <font>
      <sz val="11"/>
      <color theme="1"/>
      <name val="Arial"/>
      <family val="2"/>
    </font>
  </fonts>
  <fills count="6">
    <fill>
      <patternFill patternType="none"/>
    </fill>
    <fill>
      <patternFill patternType="gray125"/>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5" fillId="0" borderId="0" xfId="0" applyFont="1" applyProtection="1"/>
    <xf numFmtId="0" fontId="0" fillId="0" borderId="0" xfId="0" applyProtection="1"/>
    <xf numFmtId="0" fontId="9" fillId="0" borderId="0" xfId="0" applyFont="1" applyAlignment="1" applyProtection="1">
      <alignment horizontal="center" vertical="center" wrapText="1"/>
    </xf>
    <xf numFmtId="0" fontId="3" fillId="2" borderId="0" xfId="0" applyFont="1" applyFill="1" applyAlignment="1" applyProtection="1">
      <alignment horizontal="center"/>
    </xf>
    <xf numFmtId="0" fontId="12" fillId="0" borderId="0" xfId="0" applyFont="1" applyAlignment="1" applyProtection="1">
      <alignment horizontal="center" vertical="center"/>
    </xf>
    <xf numFmtId="0" fontId="13" fillId="0" borderId="0" xfId="0" applyFont="1" applyAlignment="1" applyProtection="1">
      <alignment horizontal="left" vertical="center" wrapText="1"/>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6" fillId="0" borderId="0" xfId="0" applyFont="1" applyProtection="1"/>
    <xf numFmtId="0" fontId="2" fillId="0" borderId="0" xfId="0" applyFont="1" applyProtection="1"/>
    <xf numFmtId="0" fontId="8" fillId="0" borderId="5" xfId="0" applyFont="1" applyBorder="1" applyAlignment="1" applyProtection="1">
      <alignment horizontal="center"/>
    </xf>
    <xf numFmtId="9" fontId="2" fillId="0" borderId="0" xfId="1" applyFont="1" applyProtection="1"/>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7" fillId="0" borderId="0" xfId="0" applyFont="1" applyProtection="1"/>
    <xf numFmtId="164" fontId="2" fillId="0" borderId="0" xfId="1" applyNumberFormat="1" applyFont="1" applyProtection="1"/>
    <xf numFmtId="0" fontId="0" fillId="5" borderId="4" xfId="0" applyFill="1" applyBorder="1" applyAlignment="1" applyProtection="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38840</xdr:colOff>
      <xdr:row>0</xdr:row>
      <xdr:rowOff>29136</xdr:rowOff>
    </xdr:from>
    <xdr:to>
      <xdr:col>6</xdr:col>
      <xdr:colOff>1153265</xdr:colOff>
      <xdr:row>0</xdr:row>
      <xdr:rowOff>775074</xdr:rowOff>
    </xdr:to>
    <xdr:sp macro="" textlink="">
      <xdr:nvSpPr>
        <xdr:cNvPr id="2" name="1 Rectángulo"/>
        <xdr:cNvSpPr/>
      </xdr:nvSpPr>
      <xdr:spPr>
        <a:xfrm>
          <a:off x="38840" y="29136"/>
          <a:ext cx="12144375" cy="745938"/>
        </a:xfrm>
        <a:prstGeom prst="rect">
          <a:avLst/>
        </a:prstGeom>
        <a:solidFill>
          <a:srgbClr val="7030A0"/>
        </a:solidFill>
        <a:ln w="762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38838</xdr:colOff>
      <xdr:row>0</xdr:row>
      <xdr:rowOff>10459</xdr:rowOff>
    </xdr:from>
    <xdr:to>
      <xdr:col>6</xdr:col>
      <xdr:colOff>1134385</xdr:colOff>
      <xdr:row>0</xdr:row>
      <xdr:rowOff>756397</xdr:rowOff>
    </xdr:to>
    <xdr:sp macro="" textlink="">
      <xdr:nvSpPr>
        <xdr:cNvPr id="3" name="2 Triángulo rectángulo"/>
        <xdr:cNvSpPr/>
      </xdr:nvSpPr>
      <xdr:spPr>
        <a:xfrm>
          <a:off x="38838" y="10459"/>
          <a:ext cx="12125497" cy="745938"/>
        </a:xfrm>
        <a:prstGeom prst="rtTriangle">
          <a:avLst/>
        </a:prstGeom>
        <a:solidFill>
          <a:srgbClr val="002060"/>
        </a:solidFill>
        <a:ln w="762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3133724</xdr:colOff>
      <xdr:row>0</xdr:row>
      <xdr:rowOff>133349</xdr:rowOff>
    </xdr:from>
    <xdr:to>
      <xdr:col>4</xdr:col>
      <xdr:colOff>962025</xdr:colOff>
      <xdr:row>0</xdr:row>
      <xdr:rowOff>634626</xdr:rowOff>
    </xdr:to>
    <xdr:sp macro="" textlink="">
      <xdr:nvSpPr>
        <xdr:cNvPr id="4" name="3 CuadroTexto"/>
        <xdr:cNvSpPr txBox="1"/>
      </xdr:nvSpPr>
      <xdr:spPr>
        <a:xfrm>
          <a:off x="3457574" y="133349"/>
          <a:ext cx="5619751" cy="5012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a:latin typeface="Arial" panose="020B0604020202020204" pitchFamily="34" charset="0"/>
              <a:ea typeface="Malgun Gothic" panose="020B0503020000020004" pitchFamily="34" charset="-127"/>
              <a:cs typeface="Arial" panose="020B0604020202020204" pitchFamily="34" charset="0"/>
            </a:rPr>
            <a:t>TEST</a:t>
          </a:r>
          <a:r>
            <a:rPr lang="es-CO" sz="1600" baseline="0">
              <a:latin typeface="Arial" panose="020B0604020202020204" pitchFamily="34" charset="0"/>
              <a:ea typeface="Malgun Gothic" panose="020B0503020000020004" pitchFamily="34" charset="-127"/>
              <a:cs typeface="Arial" panose="020B0604020202020204" pitchFamily="34" charset="0"/>
            </a:rPr>
            <a:t> DE APROPIACIÓN Y EXPOSICIÓN AL SERVICIO</a:t>
          </a:r>
        </a:p>
        <a:p>
          <a:pPr algn="ctr"/>
          <a:r>
            <a:rPr lang="es-CO" sz="700" baseline="0">
              <a:latin typeface="Arial" panose="020B0604020202020204" pitchFamily="34" charset="0"/>
              <a:ea typeface="Malgun Gothic" panose="020B0503020000020004" pitchFamily="34" charset="-127"/>
              <a:cs typeface="Arial" panose="020B0604020202020204" pitchFamily="34" charset="0"/>
            </a:rPr>
            <a:t>Por Carlos Alberto Botero Roldán - </a:t>
          </a:r>
          <a:r>
            <a:rPr lang="es-CO" sz="700" i="1" baseline="0">
              <a:latin typeface="Arial" panose="020B0604020202020204" pitchFamily="34" charset="0"/>
              <a:ea typeface="Malgun Gothic" panose="020B0503020000020004" pitchFamily="34" charset="-127"/>
              <a:cs typeface="Arial" panose="020B0604020202020204" pitchFamily="34" charset="0"/>
            </a:rPr>
            <a:t>2021</a:t>
          </a:r>
          <a:endParaRPr lang="es-CO" sz="300" i="1">
            <a:latin typeface="Arial" panose="020B0604020202020204" pitchFamily="34" charset="0"/>
            <a:ea typeface="Malgun Gothic" panose="020B0503020000020004" pitchFamily="34" charset="-127"/>
            <a:cs typeface="Arial" panose="020B0604020202020204" pitchFamily="34" charset="0"/>
          </a:endParaRPr>
        </a:p>
      </xdr:txBody>
    </xdr:sp>
    <xdr:clientData/>
  </xdr:twoCellAnchor>
  <xdr:twoCellAnchor>
    <xdr:from>
      <xdr:col>0</xdr:col>
      <xdr:colOff>0</xdr:colOff>
      <xdr:row>1</xdr:row>
      <xdr:rowOff>919256</xdr:rowOff>
    </xdr:from>
    <xdr:to>
      <xdr:col>2</xdr:col>
      <xdr:colOff>1</xdr:colOff>
      <xdr:row>3</xdr:row>
      <xdr:rowOff>9338</xdr:rowOff>
    </xdr:to>
    <xdr:grpSp>
      <xdr:nvGrpSpPr>
        <xdr:cNvPr id="6" name="5 Grupo"/>
        <xdr:cNvGrpSpPr/>
      </xdr:nvGrpSpPr>
      <xdr:grpSpPr>
        <a:xfrm>
          <a:off x="0" y="1719356"/>
          <a:ext cx="5200651" cy="337857"/>
          <a:chOff x="76198" y="38473"/>
          <a:chExt cx="12254942" cy="764615"/>
        </a:xfrm>
        <a:effectLst/>
      </xdr:grpSpPr>
      <xdr:sp macro="" textlink="">
        <xdr:nvSpPr>
          <xdr:cNvPr id="7" name="6 Rectángulo"/>
          <xdr:cNvSpPr/>
        </xdr:nvSpPr>
        <xdr:spPr>
          <a:xfrm>
            <a:off x="76200" y="57150"/>
            <a:ext cx="12254940" cy="745938"/>
          </a:xfrm>
          <a:prstGeom prst="rect">
            <a:avLst/>
          </a:prstGeom>
          <a:solidFill>
            <a:srgbClr val="7030A0"/>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8" name="7 Triángulo rectángulo"/>
          <xdr:cNvSpPr/>
        </xdr:nvSpPr>
        <xdr:spPr>
          <a:xfrm>
            <a:off x="76198" y="38473"/>
            <a:ext cx="12235890" cy="745938"/>
          </a:xfrm>
          <a:prstGeom prst="rtTriangle">
            <a:avLst/>
          </a:prstGeom>
          <a:solidFill>
            <a:srgbClr val="002060"/>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1</xdr:col>
      <xdr:colOff>4762500</xdr:colOff>
      <xdr:row>43</xdr:row>
      <xdr:rowOff>37352</xdr:rowOff>
    </xdr:from>
    <xdr:to>
      <xdr:col>3</xdr:col>
      <xdr:colOff>177426</xdr:colOff>
      <xdr:row>48</xdr:row>
      <xdr:rowOff>149411</xdr:rowOff>
    </xdr:to>
    <xdr:sp macro="" textlink="">
      <xdr:nvSpPr>
        <xdr:cNvPr id="9" name="8 Rectángulo"/>
        <xdr:cNvSpPr/>
      </xdr:nvSpPr>
      <xdr:spPr>
        <a:xfrm>
          <a:off x="5086350" y="36375227"/>
          <a:ext cx="1863351" cy="111218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4</xdr:col>
      <xdr:colOff>790575</xdr:colOff>
      <xdr:row>43</xdr:row>
      <xdr:rowOff>9524</xdr:rowOff>
    </xdr:from>
    <xdr:to>
      <xdr:col>5</xdr:col>
      <xdr:colOff>176893</xdr:colOff>
      <xdr:row>49</xdr:row>
      <xdr:rowOff>114300</xdr:rowOff>
    </xdr:to>
    <xdr:pic>
      <xdr:nvPicPr>
        <xdr:cNvPr id="10" name="9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664" t="9279" r="15611" b="8934"/>
        <a:stretch/>
      </xdr:blipFill>
      <xdr:spPr>
        <a:xfrm>
          <a:off x="8905875" y="36347399"/>
          <a:ext cx="843643" cy="1295401"/>
        </a:xfrm>
        <a:prstGeom prst="rect">
          <a:avLst/>
        </a:prstGeom>
      </xdr:spPr>
    </xdr:pic>
    <xdr:clientData/>
  </xdr:twoCellAnchor>
  <xdr:oneCellAnchor>
    <xdr:from>
      <xdr:col>0</xdr:col>
      <xdr:colOff>76201</xdr:colOff>
      <xdr:row>43</xdr:row>
      <xdr:rowOff>133350</xdr:rowOff>
    </xdr:from>
    <xdr:ext cx="8477250" cy="1054899"/>
    <xdr:sp macro="" textlink="">
      <xdr:nvSpPr>
        <xdr:cNvPr id="11" name="10 Llamada rectangular redondeada"/>
        <xdr:cNvSpPr/>
      </xdr:nvSpPr>
      <xdr:spPr>
        <a:xfrm>
          <a:off x="76201" y="36471225"/>
          <a:ext cx="8477250" cy="1054899"/>
        </a:xfrm>
        <a:prstGeom prst="wedgeRoundRectCallout">
          <a:avLst>
            <a:gd name="adj1" fmla="val 53529"/>
            <a:gd name="adj2" fmla="val -35500"/>
            <a:gd name="adj3" fmla="val 16667"/>
          </a:avLst>
        </a:prstGeom>
        <a:solidFill>
          <a:schemeClr val="bg1"/>
        </a:solidFill>
        <a:ln w="31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s-CO" sz="1100" b="1" i="1">
              <a:solidFill>
                <a:sysClr val="windowText" lastClr="000000"/>
              </a:solidFill>
            </a:rPr>
            <a:t>PARA TENER EN</a:t>
          </a:r>
          <a:r>
            <a:rPr lang="es-CO" sz="1100" b="1" i="1" baseline="0">
              <a:solidFill>
                <a:sysClr val="windowText" lastClr="000000"/>
              </a:solidFill>
            </a:rPr>
            <a:t> CUENTA:</a:t>
          </a:r>
          <a:r>
            <a:rPr lang="es-CO" sz="1100" i="1">
              <a:solidFill>
                <a:sysClr val="windowText" lastClr="000000"/>
              </a:solidFill>
            </a:rPr>
            <a:t> Si</a:t>
          </a:r>
          <a:r>
            <a:rPr lang="es-CO" sz="1100" i="1" baseline="0">
              <a:solidFill>
                <a:sysClr val="windowText" lastClr="000000"/>
              </a:solidFill>
            </a:rPr>
            <a:t> al finalizar su test el formulario no arroja ningún nivel de apropiación y exposición, puede deberse a 3 situaciones:</a:t>
          </a:r>
        </a:p>
        <a:p>
          <a:pPr algn="l"/>
          <a:r>
            <a:rPr lang="es-CO" sz="1100" i="1" baseline="0">
              <a:solidFill>
                <a:sysClr val="windowText" lastClr="000000"/>
              </a:solidFill>
            </a:rPr>
            <a:t>- Cuando los datos diligenciados calcuraron una frecuencia de resultados muy similares entre los niveles apropiación, lo que  se define como ambigüedad en el test; en este caso se invita  al encuestado a reevaluar algunas respuestas con mayor agudeza.</a:t>
          </a:r>
        </a:p>
        <a:p>
          <a:pPr algn="l"/>
          <a:r>
            <a:rPr lang="es-CO" sz="1100" i="1" baseline="0">
              <a:solidFill>
                <a:sysClr val="windowText" lastClr="000000"/>
              </a:solidFill>
            </a:rPr>
            <a:t>- Cuando hay preguntas con más de una respuesta, o por el contrario filas vacías; para este caso se recomienda verificar el test en su totalidad.</a:t>
          </a:r>
        </a:p>
        <a:p>
          <a:pPr algn="l"/>
          <a:r>
            <a:rPr lang="es-CO" sz="1100" i="1" baseline="0">
              <a:solidFill>
                <a:sysClr val="windowText" lastClr="000000"/>
              </a:solidFill>
            </a:rPr>
            <a:t>- Cuando el test se encuentra diligenciando desde un archivo de Excel en línea compartido, lo que ocasionaría un error en algunas fórmulas.</a:t>
          </a:r>
          <a:endParaRPr lang="es-CO" sz="1100" i="1">
            <a:solidFill>
              <a:sysClr val="windowText" lastClr="00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1048568"/>
  <sheetViews>
    <sheetView showGridLines="0" tabSelected="1" zoomScaleNormal="100" workbookViewId="0">
      <pane ySplit="3" topLeftCell="A4" activePane="bottomLeft" state="frozen"/>
      <selection activeCell="B1" sqref="B1"/>
      <selection pane="bottomLeft" activeCell="F4" sqref="F4"/>
    </sheetView>
  </sheetViews>
  <sheetFormatPr baseColWidth="10" defaultRowHeight="15" x14ac:dyDescent="0.25"/>
  <cols>
    <col min="1" max="1" width="4.85546875" style="1" customWidth="1"/>
    <col min="2" max="2" width="73.140625" style="2" customWidth="1"/>
    <col min="3" max="7" width="21.85546875" style="2" customWidth="1"/>
    <col min="8" max="16384" width="11.42578125" style="2"/>
  </cols>
  <sheetData>
    <row r="1" spans="1:10" ht="63" customHeight="1" x14ac:dyDescent="0.25"/>
    <row r="2" spans="1:10" ht="72.75" customHeight="1" x14ac:dyDescent="0.25">
      <c r="B2" s="3" t="s">
        <v>48</v>
      </c>
      <c r="C2" s="3"/>
      <c r="D2" s="3"/>
      <c r="E2" s="3"/>
      <c r="F2" s="3"/>
      <c r="G2" s="3"/>
    </row>
    <row r="3" spans="1:10" ht="25.5" customHeight="1" x14ac:dyDescent="0.3">
      <c r="C3" s="4" t="s">
        <v>2</v>
      </c>
      <c r="D3" s="4" t="s">
        <v>3</v>
      </c>
      <c r="E3" s="4" t="s">
        <v>8</v>
      </c>
      <c r="F3" s="4" t="s">
        <v>5</v>
      </c>
      <c r="G3" s="4" t="s">
        <v>4</v>
      </c>
    </row>
    <row r="4" spans="1:10" ht="67.5" customHeight="1" x14ac:dyDescent="0.25">
      <c r="A4" s="5">
        <v>1</v>
      </c>
      <c r="B4" s="6" t="s">
        <v>33</v>
      </c>
      <c r="C4" s="7"/>
      <c r="D4" s="8"/>
      <c r="E4" s="7"/>
      <c r="F4" s="8"/>
      <c r="G4" s="7"/>
      <c r="H4" s="9"/>
      <c r="I4" s="9"/>
      <c r="J4" s="9"/>
    </row>
    <row r="5" spans="1:10" ht="67.5" customHeight="1" x14ac:dyDescent="0.25">
      <c r="A5" s="5">
        <v>2</v>
      </c>
      <c r="B5" s="6" t="s">
        <v>34</v>
      </c>
      <c r="C5" s="7"/>
      <c r="D5" s="8"/>
      <c r="E5" s="7"/>
      <c r="F5" s="8"/>
      <c r="G5" s="7"/>
      <c r="H5" s="9"/>
      <c r="I5" s="9"/>
      <c r="J5" s="9"/>
    </row>
    <row r="6" spans="1:10" ht="67.5" customHeight="1" x14ac:dyDescent="0.25">
      <c r="A6" s="5">
        <v>3</v>
      </c>
      <c r="B6" s="6" t="s">
        <v>1</v>
      </c>
      <c r="C6" s="7"/>
      <c r="D6" s="8"/>
      <c r="E6" s="7"/>
      <c r="F6" s="8"/>
      <c r="G6" s="7"/>
      <c r="H6" s="9"/>
      <c r="I6" s="9"/>
      <c r="J6" s="9"/>
    </row>
    <row r="7" spans="1:10" ht="67.5" customHeight="1" x14ac:dyDescent="0.25">
      <c r="A7" s="5">
        <v>4</v>
      </c>
      <c r="B7" s="6" t="s">
        <v>0</v>
      </c>
      <c r="C7" s="7"/>
      <c r="D7" s="8"/>
      <c r="E7" s="7"/>
      <c r="F7" s="8"/>
      <c r="G7" s="7"/>
      <c r="H7" s="9"/>
      <c r="I7" s="9"/>
      <c r="J7" s="9"/>
    </row>
    <row r="8" spans="1:10" ht="67.5" customHeight="1" x14ac:dyDescent="0.25">
      <c r="A8" s="5">
        <v>5</v>
      </c>
      <c r="B8" s="6" t="s">
        <v>35</v>
      </c>
      <c r="C8" s="7"/>
      <c r="D8" s="8"/>
      <c r="E8" s="7"/>
      <c r="F8" s="8"/>
      <c r="G8" s="7"/>
      <c r="H8" s="9"/>
      <c r="I8" s="9"/>
      <c r="J8" s="9"/>
    </row>
    <row r="9" spans="1:10" ht="67.5" customHeight="1" x14ac:dyDescent="0.25">
      <c r="A9" s="5">
        <v>6</v>
      </c>
      <c r="B9" s="6" t="s">
        <v>36</v>
      </c>
      <c r="C9" s="7"/>
      <c r="D9" s="8"/>
      <c r="E9" s="7"/>
      <c r="F9" s="8"/>
      <c r="G9" s="7"/>
      <c r="H9" s="9"/>
      <c r="I9" s="9"/>
      <c r="J9" s="9"/>
    </row>
    <row r="10" spans="1:10" ht="67.5" customHeight="1" x14ac:dyDescent="0.25">
      <c r="A10" s="5">
        <v>7</v>
      </c>
      <c r="B10" s="6" t="s">
        <v>37</v>
      </c>
      <c r="C10" s="7"/>
      <c r="D10" s="8"/>
      <c r="E10" s="7"/>
      <c r="F10" s="8"/>
      <c r="G10" s="7"/>
      <c r="H10" s="9"/>
      <c r="I10" s="9"/>
      <c r="J10" s="9"/>
    </row>
    <row r="11" spans="1:10" ht="67.5" customHeight="1" x14ac:dyDescent="0.25">
      <c r="A11" s="5">
        <v>8</v>
      </c>
      <c r="B11" s="6" t="s">
        <v>38</v>
      </c>
      <c r="C11" s="7"/>
      <c r="D11" s="8"/>
      <c r="E11" s="7"/>
      <c r="F11" s="8"/>
      <c r="G11" s="7"/>
      <c r="H11" s="9"/>
      <c r="I11" s="9"/>
      <c r="J11" s="9"/>
    </row>
    <row r="12" spans="1:10" ht="67.5" customHeight="1" x14ac:dyDescent="0.25">
      <c r="A12" s="5">
        <v>9</v>
      </c>
      <c r="B12" s="6" t="s">
        <v>39</v>
      </c>
      <c r="C12" s="7"/>
      <c r="D12" s="8"/>
      <c r="E12" s="7"/>
      <c r="F12" s="8"/>
      <c r="G12" s="7"/>
      <c r="H12" s="9"/>
      <c r="I12" s="9"/>
      <c r="J12" s="9"/>
    </row>
    <row r="13" spans="1:10" ht="67.5" customHeight="1" x14ac:dyDescent="0.25">
      <c r="A13" s="5">
        <v>10</v>
      </c>
      <c r="B13" s="6" t="s">
        <v>40</v>
      </c>
      <c r="C13" s="7"/>
      <c r="D13" s="8"/>
      <c r="E13" s="7"/>
      <c r="F13" s="8"/>
      <c r="G13" s="7"/>
      <c r="H13" s="9"/>
      <c r="I13" s="9"/>
      <c r="J13" s="9"/>
    </row>
    <row r="14" spans="1:10" ht="67.5" customHeight="1" x14ac:dyDescent="0.25">
      <c r="A14" s="5">
        <v>11</v>
      </c>
      <c r="B14" s="6" t="s">
        <v>41</v>
      </c>
      <c r="C14" s="7"/>
      <c r="D14" s="8"/>
      <c r="E14" s="7"/>
      <c r="F14" s="8"/>
      <c r="G14" s="7"/>
      <c r="H14" s="9"/>
      <c r="I14" s="9"/>
      <c r="J14" s="9"/>
    </row>
    <row r="15" spans="1:10" ht="67.5" customHeight="1" x14ac:dyDescent="0.25">
      <c r="A15" s="5">
        <v>12</v>
      </c>
      <c r="B15" s="6" t="s">
        <v>42</v>
      </c>
      <c r="C15" s="7"/>
      <c r="D15" s="8"/>
      <c r="E15" s="7"/>
      <c r="F15" s="8"/>
      <c r="G15" s="7"/>
      <c r="H15" s="9"/>
      <c r="I15" s="9"/>
      <c r="J15" s="9"/>
    </row>
    <row r="16" spans="1:10" ht="67.5" customHeight="1" x14ac:dyDescent="0.25">
      <c r="A16" s="5">
        <v>13</v>
      </c>
      <c r="B16" s="6" t="s">
        <v>43</v>
      </c>
      <c r="C16" s="7"/>
      <c r="D16" s="8"/>
      <c r="E16" s="7"/>
      <c r="F16" s="8"/>
      <c r="G16" s="7"/>
      <c r="H16" s="9"/>
      <c r="I16" s="9"/>
      <c r="J16" s="9"/>
    </row>
    <row r="17" spans="1:10" ht="67.5" customHeight="1" x14ac:dyDescent="0.25">
      <c r="A17" s="5">
        <v>14</v>
      </c>
      <c r="B17" s="6" t="s">
        <v>44</v>
      </c>
      <c r="C17" s="7"/>
      <c r="D17" s="8"/>
      <c r="E17" s="7"/>
      <c r="F17" s="8"/>
      <c r="G17" s="7"/>
      <c r="H17" s="9"/>
      <c r="I17" s="9"/>
      <c r="J17" s="9"/>
    </row>
    <row r="18" spans="1:10" ht="67.5" customHeight="1" x14ac:dyDescent="0.25">
      <c r="A18" s="5">
        <v>15</v>
      </c>
      <c r="B18" s="6" t="s">
        <v>45</v>
      </c>
      <c r="C18" s="7"/>
      <c r="D18" s="8"/>
      <c r="E18" s="7"/>
      <c r="F18" s="8"/>
      <c r="G18" s="7"/>
      <c r="H18" s="9"/>
      <c r="I18" s="9"/>
      <c r="J18" s="9"/>
    </row>
    <row r="19" spans="1:10" ht="67.5" customHeight="1" x14ac:dyDescent="0.25">
      <c r="A19" s="5">
        <v>16</v>
      </c>
      <c r="B19" s="6" t="s">
        <v>51</v>
      </c>
      <c r="C19" s="7"/>
      <c r="D19" s="8"/>
      <c r="E19" s="7"/>
      <c r="F19" s="8"/>
      <c r="G19" s="7"/>
      <c r="H19" s="9"/>
      <c r="I19" s="9"/>
      <c r="J19" s="9"/>
    </row>
    <row r="20" spans="1:10" ht="67.5" customHeight="1" x14ac:dyDescent="0.25">
      <c r="A20" s="5">
        <v>17</v>
      </c>
      <c r="B20" s="6" t="s">
        <v>46</v>
      </c>
      <c r="C20" s="7"/>
      <c r="D20" s="8"/>
      <c r="E20" s="7"/>
      <c r="F20" s="8"/>
      <c r="G20" s="7"/>
      <c r="H20" s="9"/>
      <c r="I20" s="9"/>
      <c r="J20" s="9"/>
    </row>
    <row r="21" spans="1:10" ht="67.5" customHeight="1" x14ac:dyDescent="0.25">
      <c r="A21" s="5">
        <v>18</v>
      </c>
      <c r="B21" s="6" t="s">
        <v>50</v>
      </c>
      <c r="C21" s="7"/>
      <c r="D21" s="8"/>
      <c r="E21" s="7"/>
      <c r="F21" s="8"/>
      <c r="G21" s="7"/>
      <c r="H21" s="9"/>
      <c r="I21" s="9"/>
      <c r="J21" s="9"/>
    </row>
    <row r="22" spans="1:10" ht="67.5" customHeight="1" x14ac:dyDescent="0.25">
      <c r="A22" s="5">
        <v>19</v>
      </c>
      <c r="B22" s="6" t="s">
        <v>13</v>
      </c>
      <c r="C22" s="7"/>
      <c r="D22" s="8"/>
      <c r="E22" s="7"/>
      <c r="F22" s="8"/>
      <c r="G22" s="7"/>
      <c r="H22" s="9"/>
      <c r="I22" s="9"/>
      <c r="J22" s="9"/>
    </row>
    <row r="23" spans="1:10" ht="67.5" customHeight="1" x14ac:dyDescent="0.25">
      <c r="A23" s="5">
        <v>20</v>
      </c>
      <c r="B23" s="6" t="s">
        <v>47</v>
      </c>
      <c r="C23" s="7"/>
      <c r="D23" s="8"/>
      <c r="E23" s="7"/>
      <c r="F23" s="8"/>
      <c r="G23" s="7"/>
      <c r="H23" s="9"/>
      <c r="I23" s="9"/>
      <c r="J23" s="9"/>
    </row>
    <row r="24" spans="1:10" ht="67.5" customHeight="1" x14ac:dyDescent="0.25">
      <c r="A24" s="5">
        <v>21</v>
      </c>
      <c r="B24" s="6" t="s">
        <v>49</v>
      </c>
      <c r="C24" s="7"/>
      <c r="D24" s="8"/>
      <c r="E24" s="7"/>
      <c r="F24" s="8"/>
      <c r="G24" s="7"/>
      <c r="H24" s="9"/>
      <c r="I24" s="9"/>
      <c r="J24" s="9"/>
    </row>
    <row r="25" spans="1:10" ht="67.5" customHeight="1" x14ac:dyDescent="0.25">
      <c r="A25" s="5">
        <v>22</v>
      </c>
      <c r="B25" s="6" t="s">
        <v>14</v>
      </c>
      <c r="C25" s="7"/>
      <c r="D25" s="8"/>
      <c r="E25" s="7"/>
      <c r="F25" s="8"/>
      <c r="G25" s="7"/>
      <c r="H25" s="9"/>
      <c r="I25" s="9"/>
      <c r="J25" s="9"/>
    </row>
    <row r="26" spans="1:10" ht="67.5" customHeight="1" x14ac:dyDescent="0.25">
      <c r="A26" s="5">
        <v>23</v>
      </c>
      <c r="B26" s="6" t="s">
        <v>15</v>
      </c>
      <c r="C26" s="7"/>
      <c r="D26" s="8"/>
      <c r="E26" s="7"/>
      <c r="F26" s="8"/>
      <c r="G26" s="7"/>
      <c r="H26" s="9"/>
      <c r="I26" s="9"/>
      <c r="J26" s="9"/>
    </row>
    <row r="27" spans="1:10" ht="67.5" customHeight="1" x14ac:dyDescent="0.25">
      <c r="A27" s="5">
        <v>24</v>
      </c>
      <c r="B27" s="6" t="s">
        <v>16</v>
      </c>
      <c r="C27" s="7"/>
      <c r="D27" s="8"/>
      <c r="E27" s="7"/>
      <c r="F27" s="8"/>
      <c r="G27" s="7"/>
      <c r="H27" s="9"/>
      <c r="I27" s="9"/>
      <c r="J27" s="9"/>
    </row>
    <row r="28" spans="1:10" ht="67.5" customHeight="1" x14ac:dyDescent="0.25">
      <c r="A28" s="5">
        <v>25</v>
      </c>
      <c r="B28" s="6" t="s">
        <v>18</v>
      </c>
      <c r="C28" s="7"/>
      <c r="D28" s="8"/>
      <c r="E28" s="7"/>
      <c r="F28" s="8"/>
      <c r="G28" s="7"/>
      <c r="H28" s="9"/>
      <c r="I28" s="9"/>
      <c r="J28" s="9"/>
    </row>
    <row r="29" spans="1:10" ht="67.5" customHeight="1" x14ac:dyDescent="0.25">
      <c r="A29" s="5">
        <v>26</v>
      </c>
      <c r="B29" s="6" t="s">
        <v>17</v>
      </c>
      <c r="C29" s="7"/>
      <c r="D29" s="8"/>
      <c r="E29" s="7"/>
      <c r="F29" s="8"/>
      <c r="G29" s="7"/>
      <c r="H29" s="9"/>
      <c r="I29" s="9"/>
      <c r="J29" s="9"/>
    </row>
    <row r="30" spans="1:10" ht="67.5" customHeight="1" x14ac:dyDescent="0.25">
      <c r="A30" s="5">
        <v>27</v>
      </c>
      <c r="B30" s="6" t="s">
        <v>19</v>
      </c>
      <c r="C30" s="7"/>
      <c r="D30" s="8"/>
      <c r="E30" s="7"/>
      <c r="F30" s="8"/>
      <c r="G30" s="7"/>
      <c r="H30" s="9"/>
      <c r="I30" s="9"/>
      <c r="J30" s="9"/>
    </row>
    <row r="31" spans="1:10" ht="67.5" customHeight="1" x14ac:dyDescent="0.25">
      <c r="A31" s="5">
        <v>28</v>
      </c>
      <c r="B31" s="6" t="s">
        <v>20</v>
      </c>
      <c r="C31" s="7"/>
      <c r="D31" s="8"/>
      <c r="E31" s="7"/>
      <c r="F31" s="8"/>
      <c r="G31" s="7"/>
      <c r="H31" s="9"/>
      <c r="I31" s="9"/>
      <c r="J31" s="9"/>
    </row>
    <row r="32" spans="1:10" ht="67.5" customHeight="1" x14ac:dyDescent="0.25">
      <c r="A32" s="5">
        <v>29</v>
      </c>
      <c r="B32" s="6" t="s">
        <v>21</v>
      </c>
      <c r="C32" s="7"/>
      <c r="D32" s="8"/>
      <c r="E32" s="7"/>
      <c r="F32" s="8"/>
      <c r="G32" s="7"/>
      <c r="H32" s="9"/>
      <c r="I32" s="9"/>
      <c r="J32" s="9"/>
    </row>
    <row r="33" spans="1:10" ht="67.5" customHeight="1" x14ac:dyDescent="0.25">
      <c r="A33" s="5">
        <v>30</v>
      </c>
      <c r="B33" s="6" t="s">
        <v>22</v>
      </c>
      <c r="C33" s="7"/>
      <c r="D33" s="8"/>
      <c r="E33" s="7"/>
      <c r="F33" s="8"/>
      <c r="G33" s="7"/>
      <c r="H33" s="9"/>
      <c r="I33" s="9"/>
      <c r="J33" s="9"/>
    </row>
    <row r="34" spans="1:10" ht="67.5" customHeight="1" x14ac:dyDescent="0.25">
      <c r="A34" s="5">
        <v>31</v>
      </c>
      <c r="B34" s="6" t="s">
        <v>23</v>
      </c>
      <c r="C34" s="7"/>
      <c r="D34" s="8"/>
      <c r="E34" s="7"/>
      <c r="F34" s="8"/>
      <c r="G34" s="7"/>
      <c r="H34" s="9"/>
      <c r="I34" s="9"/>
      <c r="J34" s="9"/>
    </row>
    <row r="35" spans="1:10" ht="67.5" customHeight="1" x14ac:dyDescent="0.25">
      <c r="A35" s="5">
        <v>32</v>
      </c>
      <c r="B35" s="6" t="s">
        <v>24</v>
      </c>
      <c r="C35" s="7"/>
      <c r="D35" s="8"/>
      <c r="E35" s="7"/>
      <c r="F35" s="8"/>
      <c r="G35" s="7"/>
      <c r="H35" s="9"/>
      <c r="I35" s="9"/>
      <c r="J35" s="9"/>
    </row>
    <row r="36" spans="1:10" ht="67.5" customHeight="1" x14ac:dyDescent="0.25">
      <c r="A36" s="5">
        <v>33</v>
      </c>
      <c r="B36" s="6" t="s">
        <v>25</v>
      </c>
      <c r="C36" s="7"/>
      <c r="D36" s="8"/>
      <c r="E36" s="7"/>
      <c r="F36" s="8"/>
      <c r="G36" s="7"/>
      <c r="H36" s="9"/>
      <c r="I36" s="9"/>
      <c r="J36" s="9"/>
    </row>
    <row r="37" spans="1:10" ht="67.5" customHeight="1" x14ac:dyDescent="0.25">
      <c r="A37" s="5">
        <v>34</v>
      </c>
      <c r="B37" s="6" t="s">
        <v>26</v>
      </c>
      <c r="C37" s="7"/>
      <c r="D37" s="8"/>
      <c r="E37" s="7"/>
      <c r="F37" s="8"/>
      <c r="G37" s="7"/>
      <c r="H37" s="9"/>
      <c r="I37" s="9"/>
      <c r="J37" s="9"/>
    </row>
    <row r="38" spans="1:10" ht="67.5" customHeight="1" x14ac:dyDescent="0.25">
      <c r="A38" s="5">
        <v>35</v>
      </c>
      <c r="B38" s="6" t="s">
        <v>27</v>
      </c>
      <c r="C38" s="7"/>
      <c r="D38" s="8"/>
      <c r="E38" s="7"/>
      <c r="F38" s="8"/>
      <c r="G38" s="7"/>
      <c r="H38" s="9"/>
      <c r="I38" s="9"/>
      <c r="J38" s="9"/>
    </row>
    <row r="39" spans="1:10" ht="67.5" customHeight="1" x14ac:dyDescent="0.25">
      <c r="A39" s="5">
        <v>36</v>
      </c>
      <c r="B39" s="6" t="s">
        <v>28</v>
      </c>
      <c r="C39" s="7"/>
      <c r="D39" s="8"/>
      <c r="E39" s="7"/>
      <c r="F39" s="8"/>
      <c r="G39" s="7"/>
      <c r="H39" s="9"/>
      <c r="I39" s="9"/>
      <c r="J39" s="9"/>
    </row>
    <row r="40" spans="1:10" ht="67.5" customHeight="1" x14ac:dyDescent="0.25">
      <c r="A40" s="5">
        <v>37</v>
      </c>
      <c r="B40" s="6" t="s">
        <v>29</v>
      </c>
      <c r="C40" s="7"/>
      <c r="D40" s="8"/>
      <c r="E40" s="7"/>
      <c r="F40" s="8"/>
      <c r="G40" s="7"/>
      <c r="H40" s="9"/>
      <c r="I40" s="9"/>
      <c r="J40" s="9"/>
    </row>
    <row r="41" spans="1:10" ht="67.5" customHeight="1" x14ac:dyDescent="0.25">
      <c r="A41" s="5">
        <v>38</v>
      </c>
      <c r="B41" s="6" t="s">
        <v>30</v>
      </c>
      <c r="C41" s="7"/>
      <c r="D41" s="8"/>
      <c r="E41" s="7"/>
      <c r="F41" s="8"/>
      <c r="G41" s="7"/>
      <c r="H41" s="9"/>
      <c r="I41" s="9"/>
      <c r="J41" s="9"/>
    </row>
    <row r="42" spans="1:10" ht="67.5" customHeight="1" x14ac:dyDescent="0.25">
      <c r="A42" s="5">
        <v>39</v>
      </c>
      <c r="B42" s="6" t="s">
        <v>31</v>
      </c>
      <c r="C42" s="7"/>
      <c r="D42" s="8"/>
      <c r="E42" s="7"/>
      <c r="F42" s="8"/>
      <c r="G42" s="7"/>
      <c r="H42" s="9"/>
      <c r="I42" s="9"/>
      <c r="J42" s="9"/>
    </row>
    <row r="43" spans="1:10" ht="67.5" customHeight="1" x14ac:dyDescent="0.25">
      <c r="A43" s="5">
        <v>40</v>
      </c>
      <c r="B43" s="6" t="s">
        <v>32</v>
      </c>
      <c r="C43" s="7"/>
      <c r="D43" s="8"/>
      <c r="E43" s="7"/>
      <c r="F43" s="8"/>
      <c r="G43" s="7"/>
      <c r="H43" s="9"/>
      <c r="I43" s="9"/>
      <c r="J43" s="9"/>
    </row>
    <row r="44" spans="1:10" ht="18" thickBot="1" x14ac:dyDescent="0.35">
      <c r="A44" s="10"/>
      <c r="B44" s="11" t="s">
        <v>10</v>
      </c>
      <c r="C44" s="11"/>
      <c r="D44" s="11"/>
      <c r="E44" s="11"/>
      <c r="F44" s="12" t="s">
        <v>12</v>
      </c>
      <c r="G44" s="12"/>
    </row>
    <row r="45" spans="1:10" x14ac:dyDescent="0.25">
      <c r="A45" s="10"/>
      <c r="B45" s="11" t="s">
        <v>6</v>
      </c>
      <c r="C45" s="11" t="e">
        <f ca="1">+CONTARCOLOR(B45,C4:G43)</f>
        <v>#NAME?</v>
      </c>
      <c r="D45" s="13" t="e">
        <f ca="1">+C45/$C$49</f>
        <v>#NAME?</v>
      </c>
      <c r="E45" s="11">
        <f>+COUNTA(C43,F42:G42,C41:E41,C40,C39:D39,F37:G37,G38,G36,C35,G34,C33:D33,F31:G32,C30:D30,F29:G29,C28:E28,C27,F26:G26,C24:E24,D23:F23,C22:D22,C21:E21,C17:C20,D17:E19,F16:G16,G15,C13:E14,C12,C11:E11,F10:G10,C9:E9,C8,G8,C6:E7,C4:D5)</f>
        <v>0</v>
      </c>
      <c r="F45" s="13">
        <f>+E45/40</f>
        <v>0</v>
      </c>
      <c r="G45" s="14" t="str">
        <f>+IF(AND(COUNTA(C4:G43)=40,F45&gt;F46,F45&gt;F47,F48&lt;4%),B44,B48)</f>
        <v>֍</v>
      </c>
    </row>
    <row r="46" spans="1:10" x14ac:dyDescent="0.25">
      <c r="A46" s="10"/>
      <c r="B46" s="11" t="s">
        <v>7</v>
      </c>
      <c r="C46" s="11" t="e">
        <f ca="1">+CONTARCOLOR(B46,C4:G43)</f>
        <v>#NAME?</v>
      </c>
      <c r="D46" s="13" t="e">
        <f t="shared" ref="D46:D48" ca="1" si="0">+C46/$C$49</f>
        <v>#NAME?</v>
      </c>
      <c r="E46" s="11">
        <f>+COUNTA(D42:D43,E42,E29:E40,D40,F39:G39,F38,D38,F36,D35,F34,D32,C31:D31,F30,F28,D25:E27,C25,F24:G24,C23,F17:F22,E22,D20:E20,G17,D16:E16,E15:F15,F11:F14,D12:E12,G11,E10,E9,F5:F8,E4:E5,F33:G33)</f>
        <v>0</v>
      </c>
      <c r="F46" s="13">
        <f>+E46/40</f>
        <v>0</v>
      </c>
      <c r="G46" s="15" t="str">
        <f>+IF(AND(COUNTA(C4:G43)=40,F46&gt;F45,F46&gt;F47,F48&lt;4%),B45,B48)</f>
        <v>֍</v>
      </c>
    </row>
    <row r="47" spans="1:10" x14ac:dyDescent="0.25">
      <c r="A47" s="10"/>
      <c r="B47" s="11" t="s">
        <v>11</v>
      </c>
      <c r="C47" s="11" t="e">
        <f ca="1">+CONTARCOLOR(B47,C4:G43)</f>
        <v>#NAME?</v>
      </c>
      <c r="D47" s="13" t="e">
        <f t="shared" ca="1" si="0"/>
        <v>#NAME?</v>
      </c>
      <c r="E47" s="11">
        <f>+COUNTA(E43,C42,F40:G41,C36:D37,C38,F35,C34:D34,C32,G30,C29:D29,G28,F27:G27,C26,F25,G18:G23,C15:C16,D15,G12:G14,F9,G9,C10:D10,D8:E8,G4:G7,F4)</f>
        <v>0</v>
      </c>
      <c r="F47" s="13">
        <f>+E47/40</f>
        <v>0</v>
      </c>
      <c r="G47" s="15" t="str">
        <f>+IF(AND(COUNTA(C4:G43)=40,F47&gt;F46,F47&gt;F45,F48&lt;4%),B46,B48)</f>
        <v>֍</v>
      </c>
    </row>
    <row r="48" spans="1:10" ht="15.75" thickBot="1" x14ac:dyDescent="0.3">
      <c r="A48" s="10"/>
      <c r="B48" s="16" t="s">
        <v>9</v>
      </c>
      <c r="C48" s="11" t="e">
        <f ca="1">+CONTARCOLOR(B48,C4:G43)</f>
        <v>#NAME?</v>
      </c>
      <c r="D48" s="13" t="e">
        <f t="shared" ca="1" si="0"/>
        <v>#NAME?</v>
      </c>
      <c r="E48" s="11">
        <f>+COUNTA(F43,G43,G25,G35)</f>
        <v>0</v>
      </c>
      <c r="F48" s="17">
        <f>+E48/40</f>
        <v>0</v>
      </c>
      <c r="G48" s="18" t="str">
        <f>+IF(AND(COUNTA(C4:G43)=40,F47&gt;F46,F45&lt;10%,F48&gt;0%),B47,B48)</f>
        <v>֍</v>
      </c>
    </row>
    <row r="49" spans="1:6" x14ac:dyDescent="0.25">
      <c r="A49" s="10"/>
      <c r="B49" s="11"/>
      <c r="C49" s="11" t="e">
        <f ca="1">SUM(C45:C48)</f>
        <v>#NAME?</v>
      </c>
      <c r="D49" s="11"/>
      <c r="E49" s="11">
        <f>SUM(E45:E48)</f>
        <v>0</v>
      </c>
      <c r="F49" s="11"/>
    </row>
    <row r="50" spans="1:6" x14ac:dyDescent="0.25">
      <c r="A50" s="10"/>
      <c r="B50" s="11"/>
      <c r="C50" s="11"/>
      <c r="D50" s="11"/>
      <c r="E50" s="11"/>
      <c r="F50" s="11"/>
    </row>
    <row r="1048568" hidden="1" x14ac:dyDescent="0.25"/>
  </sheetData>
  <sheetProtection password="CC43" sheet="1" objects="1" scenarios="1"/>
  <mergeCells count="2">
    <mergeCell ref="B2:G2"/>
    <mergeCell ref="F44:G44"/>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TEST</vt:lpstr>
    </vt:vector>
  </TitlesOfParts>
  <Company>+ Mercados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Botero</dc:creator>
  <cp:keywords>+Mercados</cp:keywords>
  <cp:lastModifiedBy>Carlos Alberto Botero</cp:lastModifiedBy>
  <dcterms:created xsi:type="dcterms:W3CDTF">2021-04-07T13:43:49Z</dcterms:created>
  <dcterms:modified xsi:type="dcterms:W3CDTF">2021-08-28T13:28:02Z</dcterms:modified>
</cp:coreProperties>
</file>